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ropbox\My PC (DESKTOP-8LEN09P)\Desktop\FIZIČKA HEMIJA\2020-2021\"/>
    </mc:Choice>
  </mc:AlternateContent>
  <bookViews>
    <workbookView xWindow="375" yWindow="495" windowWidth="28035" windowHeight="16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9" i="1"/>
  <c r="AE10" i="1"/>
  <c r="AE11" i="1"/>
  <c r="AE2" i="1"/>
  <c r="AC3" i="1"/>
  <c r="AF3" i="1" s="1"/>
  <c r="AC4" i="1"/>
  <c r="AC5" i="1"/>
  <c r="AC6" i="1"/>
  <c r="AC7" i="1"/>
  <c r="AF7" i="1" s="1"/>
  <c r="AC8" i="1"/>
  <c r="AC9" i="1"/>
  <c r="AC10" i="1"/>
  <c r="AC11" i="1"/>
  <c r="AC2" i="1"/>
  <c r="AA11" i="1"/>
  <c r="AA3" i="1"/>
  <c r="AA4" i="1"/>
  <c r="AA5" i="1"/>
  <c r="AA6" i="1"/>
  <c r="AA7" i="1"/>
  <c r="AA8" i="1"/>
  <c r="AA9" i="1"/>
  <c r="AA10" i="1"/>
  <c r="AA2" i="1"/>
  <c r="T3" i="1"/>
  <c r="T4" i="1"/>
  <c r="T5" i="1"/>
  <c r="T6" i="1"/>
  <c r="T7" i="1"/>
  <c r="T8" i="1"/>
  <c r="T9" i="1"/>
  <c r="T10" i="1"/>
  <c r="T11" i="1"/>
  <c r="T2" i="1"/>
  <c r="R3" i="1"/>
  <c r="R4" i="1"/>
  <c r="R5" i="1"/>
  <c r="R6" i="1"/>
  <c r="R7" i="1"/>
  <c r="R8" i="1"/>
  <c r="R9" i="1"/>
  <c r="R10" i="1"/>
  <c r="R11" i="1"/>
  <c r="R2" i="1"/>
  <c r="P3" i="1"/>
  <c r="U3" i="1" s="1"/>
  <c r="P4" i="1"/>
  <c r="P5" i="1"/>
  <c r="P6" i="1"/>
  <c r="P7" i="1"/>
  <c r="U7" i="1" s="1"/>
  <c r="P8" i="1"/>
  <c r="P9" i="1"/>
  <c r="P10" i="1"/>
  <c r="P11" i="1"/>
  <c r="U11" i="1" s="1"/>
  <c r="P2" i="1"/>
  <c r="I3" i="1"/>
  <c r="I4" i="1"/>
  <c r="I5" i="1"/>
  <c r="I6" i="1"/>
  <c r="I7" i="1"/>
  <c r="I8" i="1"/>
  <c r="I9" i="1"/>
  <c r="I10" i="1"/>
  <c r="I11" i="1"/>
  <c r="I2" i="1"/>
  <c r="G3" i="1"/>
  <c r="G4" i="1"/>
  <c r="G5" i="1"/>
  <c r="G6" i="1"/>
  <c r="G7" i="1"/>
  <c r="G8" i="1"/>
  <c r="G9" i="1"/>
  <c r="G10" i="1"/>
  <c r="G11" i="1"/>
  <c r="G2" i="1"/>
  <c r="E3" i="1"/>
  <c r="E4" i="1"/>
  <c r="E5" i="1"/>
  <c r="E6" i="1"/>
  <c r="E7" i="1"/>
  <c r="E8" i="1"/>
  <c r="E9" i="1"/>
  <c r="J9" i="1" s="1"/>
  <c r="E10" i="1"/>
  <c r="E11" i="1"/>
  <c r="E2" i="1"/>
  <c r="AF11" i="1"/>
  <c r="J8" i="1"/>
  <c r="U4" i="1" l="1"/>
  <c r="AF8" i="1"/>
  <c r="J4" i="1"/>
  <c r="U2" i="1"/>
  <c r="AF2" i="1"/>
  <c r="U10" i="1"/>
  <c r="U6" i="1"/>
  <c r="U8" i="1"/>
  <c r="J11" i="1"/>
  <c r="J7" i="1"/>
  <c r="J3" i="1"/>
  <c r="U9" i="1"/>
  <c r="AF4" i="1"/>
  <c r="U5" i="1"/>
  <c r="AF10" i="1"/>
  <c r="AF6" i="1"/>
  <c r="AF9" i="1"/>
  <c r="AF5" i="1"/>
  <c r="J5" i="1"/>
  <c r="J2" i="1"/>
  <c r="J10" i="1"/>
  <c r="J6" i="1"/>
</calcChain>
</file>

<file path=xl/sharedStrings.xml><?xml version="1.0" encoding="utf-8"?>
<sst xmlns="http://schemas.openxmlformats.org/spreadsheetml/2006/main" count="95" uniqueCount="45">
  <si>
    <t>ГРУПА</t>
  </si>
  <si>
    <t>ИМЕ и ПРЕЗИМЕ</t>
  </si>
  <si>
    <t>БОДОВИ</t>
  </si>
  <si>
    <t>I</t>
  </si>
  <si>
    <t>Ћургуз Марија</t>
  </si>
  <si>
    <t>II</t>
  </si>
  <si>
    <t>Бегић Сара</t>
  </si>
  <si>
    <t>III</t>
  </si>
  <si>
    <t>Бранковић Невена</t>
  </si>
  <si>
    <t>Цвијић Дарија</t>
  </si>
  <si>
    <t>Сабљаковић Неира</t>
  </si>
  <si>
    <t>Чупељић Дејана</t>
  </si>
  <si>
    <t>Милошевић Катарина</t>
  </si>
  <si>
    <t>Пашагић Анес</t>
  </si>
  <si>
    <t>Вујић Александра</t>
  </si>
  <si>
    <t>Микић Јелена</t>
  </si>
  <si>
    <t>Бабић Мартина</t>
  </si>
  <si>
    <t>Ивић Милена</t>
  </si>
  <si>
    <t>Жигић Данијел</t>
  </si>
  <si>
    <t>Клепић Адријана</t>
  </si>
  <si>
    <t>Тодоровић Милица</t>
  </si>
  <si>
    <t>Манојловић Данијела</t>
  </si>
  <si>
    <t>Роксандић Јована</t>
  </si>
  <si>
    <t>Тришић Маја</t>
  </si>
  <si>
    <t>Нединић Николина</t>
  </si>
  <si>
    <t>Пјевач Марко</t>
  </si>
  <si>
    <t>Радојичић Анастасија</t>
  </si>
  <si>
    <t>Раилић Мирна</t>
  </si>
  <si>
    <t>Јотановић Андреја</t>
  </si>
  <si>
    <t>Копрена Ана</t>
  </si>
  <si>
    <t>Станишић Милица</t>
  </si>
  <si>
    <t>Бероња Огњен</t>
  </si>
  <si>
    <t>испис</t>
  </si>
  <si>
    <t>Тривић Данијела</t>
  </si>
  <si>
    <t xml:space="preserve"> Мирић Анабела</t>
  </si>
  <si>
    <t>Васић Соња</t>
  </si>
  <si>
    <t>Бабић Александра</t>
  </si>
  <si>
    <t>НК 1</t>
  </si>
  <si>
    <t>НК 2</t>
  </si>
  <si>
    <t>НК 3</t>
  </si>
  <si>
    <t>укупно</t>
  </si>
  <si>
    <t>оцјена</t>
  </si>
  <si>
    <t>9 (девет)</t>
  </si>
  <si>
    <t>8 (осам)</t>
  </si>
  <si>
    <t>10 (десет)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</si>
</sst>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M1" workbookViewId="0">
      <selection activeCell="S5" sqref="S5"/>
    </sheetView>
  </sheetViews>
  <sheetFormatPr defaultColWidth="10.875" defaultRowHeight="15.75" x14ac:dyDescent="0.25"/>
  <cols>
    <col min="1" max="1" width="10.875" style="8"/>
    <col min="2" max="2" width="12.125" style="8" customWidth="1"/>
    <col min="3" max="12" width="10.875" style="8"/>
    <col min="13" max="13" width="13.875" style="8" customWidth="1"/>
    <col min="14" max="23" width="10.875" style="8"/>
    <col min="24" max="24" width="11.875" style="8" customWidth="1"/>
    <col min="25" max="16384" width="10.875" style="8"/>
  </cols>
  <sheetData>
    <row r="1" spans="1:33" ht="32.25" thickBot="1" x14ac:dyDescent="0.3">
      <c r="A1" s="1" t="s">
        <v>0</v>
      </c>
      <c r="B1" s="4" t="s">
        <v>1</v>
      </c>
      <c r="C1" s="4" t="s">
        <v>2</v>
      </c>
      <c r="D1" s="11" t="s">
        <v>37</v>
      </c>
      <c r="E1" s="12"/>
      <c r="F1" s="11" t="s">
        <v>38</v>
      </c>
      <c r="G1" s="12"/>
      <c r="H1" s="11" t="s">
        <v>39</v>
      </c>
      <c r="I1" s="12"/>
      <c r="J1" s="4" t="s">
        <v>40</v>
      </c>
      <c r="K1" s="4" t="s">
        <v>41</v>
      </c>
      <c r="L1" s="4" t="s">
        <v>0</v>
      </c>
      <c r="M1" s="4" t="s">
        <v>1</v>
      </c>
      <c r="N1" s="4" t="s">
        <v>2</v>
      </c>
      <c r="O1" s="11" t="s">
        <v>37</v>
      </c>
      <c r="P1" s="12"/>
      <c r="Q1" s="11" t="s">
        <v>38</v>
      </c>
      <c r="R1" s="12"/>
      <c r="S1" s="11" t="s">
        <v>39</v>
      </c>
      <c r="T1" s="12"/>
      <c r="U1" s="4" t="s">
        <v>40</v>
      </c>
      <c r="V1" s="4" t="s">
        <v>41</v>
      </c>
      <c r="W1" s="4" t="s">
        <v>0</v>
      </c>
      <c r="X1" s="4" t="s">
        <v>1</v>
      </c>
      <c r="Y1" s="4" t="s">
        <v>2</v>
      </c>
      <c r="Z1" s="11" t="s">
        <v>37</v>
      </c>
      <c r="AA1" s="12"/>
      <c r="AB1" s="11" t="s">
        <v>38</v>
      </c>
      <c r="AC1" s="12"/>
      <c r="AD1" s="11" t="s">
        <v>39</v>
      </c>
      <c r="AE1" s="12"/>
      <c r="AF1" s="4" t="s">
        <v>40</v>
      </c>
      <c r="AG1" s="5" t="s">
        <v>41</v>
      </c>
    </row>
    <row r="2" spans="1:33" ht="32.25" thickBot="1" x14ac:dyDescent="0.3">
      <c r="A2" s="2" t="s">
        <v>3</v>
      </c>
      <c r="B2" s="6" t="s">
        <v>4</v>
      </c>
      <c r="C2" s="7">
        <v>17.559999999999999</v>
      </c>
      <c r="D2" s="7"/>
      <c r="E2" s="7">
        <f>D2*30/100</f>
        <v>0</v>
      </c>
      <c r="F2" s="7">
        <v>72.34</v>
      </c>
      <c r="G2" s="7">
        <f>F2*25/100</f>
        <v>18.085000000000001</v>
      </c>
      <c r="H2" s="7">
        <v>61.96</v>
      </c>
      <c r="I2" s="7">
        <f>H2*25/100</f>
        <v>15.49</v>
      </c>
      <c r="J2" s="7">
        <f>E2+G2+I2+C2</f>
        <v>51.135000000000005</v>
      </c>
      <c r="K2" s="7"/>
      <c r="L2" s="3" t="s">
        <v>5</v>
      </c>
      <c r="M2" s="6" t="s">
        <v>6</v>
      </c>
      <c r="N2" s="7">
        <v>18.78</v>
      </c>
      <c r="O2" s="7">
        <v>64.13</v>
      </c>
      <c r="P2" s="7">
        <f>O2*30/100</f>
        <v>19.238999999999997</v>
      </c>
      <c r="Q2" s="7">
        <v>85.11</v>
      </c>
      <c r="R2" s="7">
        <f>Q2*25/100</f>
        <v>21.2775</v>
      </c>
      <c r="S2" s="7">
        <v>58.91</v>
      </c>
      <c r="T2" s="7">
        <f>S2*25/100</f>
        <v>14.727499999999999</v>
      </c>
      <c r="U2" s="7">
        <f>N2+P2+R2+T2</f>
        <v>74.024000000000001</v>
      </c>
      <c r="V2" s="7" t="s">
        <v>43</v>
      </c>
      <c r="W2" s="3" t="s">
        <v>7</v>
      </c>
      <c r="X2" s="6" t="s">
        <v>8</v>
      </c>
      <c r="Y2" s="7">
        <v>18.88</v>
      </c>
      <c r="Z2" s="7">
        <v>66.150000000000006</v>
      </c>
      <c r="AA2" s="9">
        <f>Z2*30/100</f>
        <v>19.845000000000002</v>
      </c>
      <c r="AB2" s="9">
        <v>96.67</v>
      </c>
      <c r="AC2" s="9">
        <f>AB2*25/100</f>
        <v>24.1675</v>
      </c>
      <c r="AD2" s="9">
        <v>85.87</v>
      </c>
      <c r="AE2" s="9">
        <f>AD2*25/100</f>
        <v>21.467500000000001</v>
      </c>
      <c r="AF2" s="9">
        <f>Y2+AA2+AC2+AE2</f>
        <v>84.36</v>
      </c>
      <c r="AG2" s="10" t="s">
        <v>42</v>
      </c>
    </row>
    <row r="3" spans="1:33" ht="33" customHeight="1" thickBot="1" x14ac:dyDescent="0.3">
      <c r="A3" s="2" t="s">
        <v>3</v>
      </c>
      <c r="B3" s="6" t="s">
        <v>9</v>
      </c>
      <c r="C3" s="7">
        <v>17.34</v>
      </c>
      <c r="D3" s="7">
        <v>51.09</v>
      </c>
      <c r="E3" s="7">
        <f t="shared" ref="E3:E11" si="0">D3*30/100</f>
        <v>15.327</v>
      </c>
      <c r="F3" s="7">
        <v>90.43</v>
      </c>
      <c r="G3" s="7">
        <f t="shared" ref="G3:G11" si="1">F3*25/100</f>
        <v>22.607500000000002</v>
      </c>
      <c r="H3" s="7">
        <v>66.3</v>
      </c>
      <c r="I3" s="7">
        <f t="shared" ref="I3:I11" si="2">H3*25/100</f>
        <v>16.574999999999999</v>
      </c>
      <c r="J3" s="7">
        <f t="shared" ref="J3:J11" si="3">E3+G3+I3+C3</f>
        <v>71.849500000000006</v>
      </c>
      <c r="K3" s="7"/>
      <c r="L3" s="3" t="s">
        <v>5</v>
      </c>
      <c r="M3" s="6" t="s">
        <v>10</v>
      </c>
      <c r="N3" s="7">
        <v>18.78</v>
      </c>
      <c r="O3" s="7"/>
      <c r="P3" s="7">
        <f t="shared" ref="P3:P11" si="4">O3*30/100</f>
        <v>0</v>
      </c>
      <c r="Q3" s="7"/>
      <c r="R3" s="7">
        <f t="shared" ref="R3:R11" si="5">Q3*25/100</f>
        <v>0</v>
      </c>
      <c r="S3" s="7"/>
      <c r="T3" s="7">
        <f t="shared" ref="T3:T11" si="6">S3*25/100</f>
        <v>0</v>
      </c>
      <c r="U3" s="7">
        <f t="shared" ref="U3:U11" si="7">N3+P3+R3+T3</f>
        <v>18.78</v>
      </c>
      <c r="V3" s="7"/>
      <c r="W3" s="3" t="s">
        <v>7</v>
      </c>
      <c r="X3" s="6" t="s">
        <v>11</v>
      </c>
      <c r="Y3" s="7">
        <v>19.440000000000001</v>
      </c>
      <c r="Z3" s="7">
        <v>60.77</v>
      </c>
      <c r="AA3" s="9">
        <f t="shared" ref="AA3:AA10" si="8">Z3*30/100</f>
        <v>18.231000000000002</v>
      </c>
      <c r="AB3" s="9">
        <v>88.3</v>
      </c>
      <c r="AC3" s="9">
        <f t="shared" ref="AC3:AC11" si="9">AB3*25/100</f>
        <v>22.074999999999999</v>
      </c>
      <c r="AD3" s="9">
        <v>85.87</v>
      </c>
      <c r="AE3" s="9">
        <f t="shared" ref="AE3:AE11" si="10">AD3*25/100</f>
        <v>21.467500000000001</v>
      </c>
      <c r="AF3" s="9">
        <f t="shared" ref="AF3:AF10" si="11">Y3+AA3+AC3+AE3</f>
        <v>81.21350000000001</v>
      </c>
      <c r="AG3" s="10" t="s">
        <v>42</v>
      </c>
    </row>
    <row r="4" spans="1:33" ht="36" customHeight="1" thickBot="1" x14ac:dyDescent="0.3">
      <c r="A4" s="2" t="s">
        <v>3</v>
      </c>
      <c r="B4" s="6" t="s">
        <v>12</v>
      </c>
      <c r="C4" s="7">
        <v>14.34</v>
      </c>
      <c r="D4" s="7"/>
      <c r="E4" s="7">
        <f t="shared" si="0"/>
        <v>0</v>
      </c>
      <c r="F4" s="7"/>
      <c r="G4" s="7">
        <f t="shared" si="1"/>
        <v>0</v>
      </c>
      <c r="H4" s="7">
        <v>54.57</v>
      </c>
      <c r="I4" s="7">
        <f t="shared" si="2"/>
        <v>13.6425</v>
      </c>
      <c r="J4" s="7">
        <f t="shared" si="3"/>
        <v>27.982500000000002</v>
      </c>
      <c r="K4" s="7"/>
      <c r="L4" s="3" t="s">
        <v>5</v>
      </c>
      <c r="M4" s="6" t="s">
        <v>13</v>
      </c>
      <c r="N4" s="7">
        <v>15.34</v>
      </c>
      <c r="O4" s="7"/>
      <c r="P4" s="7">
        <f t="shared" si="4"/>
        <v>0</v>
      </c>
      <c r="Q4" s="7"/>
      <c r="R4" s="7">
        <f t="shared" si="5"/>
        <v>0</v>
      </c>
      <c r="S4" s="7">
        <v>78.260000000000005</v>
      </c>
      <c r="T4" s="7">
        <f t="shared" si="6"/>
        <v>19.565000000000001</v>
      </c>
      <c r="U4" s="7">
        <f t="shared" si="7"/>
        <v>34.905000000000001</v>
      </c>
      <c r="V4" s="7"/>
      <c r="W4" s="3" t="s">
        <v>7</v>
      </c>
      <c r="X4" s="6" t="s">
        <v>14</v>
      </c>
      <c r="Y4" s="7">
        <v>19.12</v>
      </c>
      <c r="Z4" s="7">
        <v>53.85</v>
      </c>
      <c r="AA4" s="9">
        <f t="shared" si="8"/>
        <v>16.155000000000001</v>
      </c>
      <c r="AB4" s="9">
        <v>72.34</v>
      </c>
      <c r="AC4" s="9">
        <f t="shared" si="9"/>
        <v>18.085000000000001</v>
      </c>
      <c r="AD4" s="9">
        <v>70.650000000000006</v>
      </c>
      <c r="AE4" s="9">
        <f t="shared" si="10"/>
        <v>17.662500000000001</v>
      </c>
      <c r="AF4" s="9">
        <f t="shared" si="11"/>
        <v>71.022500000000008</v>
      </c>
      <c r="AG4" s="10" t="s">
        <v>43</v>
      </c>
    </row>
    <row r="5" spans="1:33" ht="32.25" thickBot="1" x14ac:dyDescent="0.3">
      <c r="A5" s="2" t="s">
        <v>3</v>
      </c>
      <c r="B5" s="6" t="s">
        <v>15</v>
      </c>
      <c r="C5" s="7">
        <v>16.12</v>
      </c>
      <c r="D5" s="7"/>
      <c r="E5" s="7">
        <f t="shared" si="0"/>
        <v>0</v>
      </c>
      <c r="F5" s="7"/>
      <c r="G5" s="7">
        <f t="shared" si="1"/>
        <v>0</v>
      </c>
      <c r="H5" s="7"/>
      <c r="I5" s="7">
        <f t="shared" si="2"/>
        <v>0</v>
      </c>
      <c r="J5" s="7">
        <f t="shared" si="3"/>
        <v>16.12</v>
      </c>
      <c r="K5" s="7"/>
      <c r="L5" s="3" t="s">
        <v>5</v>
      </c>
      <c r="M5" s="6" t="s">
        <v>16</v>
      </c>
      <c r="N5" s="7">
        <v>18.22</v>
      </c>
      <c r="O5" s="7">
        <v>55.38</v>
      </c>
      <c r="P5" s="7">
        <f t="shared" si="4"/>
        <v>16.614000000000001</v>
      </c>
      <c r="Q5" s="7">
        <v>84.04</v>
      </c>
      <c r="R5" s="7">
        <f t="shared" si="5"/>
        <v>21.01</v>
      </c>
      <c r="S5" s="7">
        <v>74.349999999999994</v>
      </c>
      <c r="T5" s="7">
        <f t="shared" si="6"/>
        <v>18.587499999999999</v>
      </c>
      <c r="U5" s="7">
        <f t="shared" si="7"/>
        <v>74.4315</v>
      </c>
      <c r="V5" s="7" t="s">
        <v>43</v>
      </c>
      <c r="W5" s="3" t="s">
        <v>7</v>
      </c>
      <c r="X5" s="6" t="s">
        <v>17</v>
      </c>
      <c r="Y5" s="7">
        <v>18.66</v>
      </c>
      <c r="Z5" s="7"/>
      <c r="AA5" s="9">
        <f t="shared" si="8"/>
        <v>0</v>
      </c>
      <c r="AB5" s="9"/>
      <c r="AC5" s="9">
        <f t="shared" si="9"/>
        <v>0</v>
      </c>
      <c r="AD5" s="9"/>
      <c r="AE5" s="9">
        <f t="shared" si="10"/>
        <v>0</v>
      </c>
      <c r="AF5" s="9">
        <f t="shared" si="11"/>
        <v>18.66</v>
      </c>
      <c r="AG5" s="10"/>
    </row>
    <row r="6" spans="1:33" ht="32.25" thickBot="1" x14ac:dyDescent="0.3">
      <c r="A6" s="2" t="s">
        <v>3</v>
      </c>
      <c r="B6" s="6" t="s">
        <v>18</v>
      </c>
      <c r="C6" s="7">
        <v>16.559999999999999</v>
      </c>
      <c r="D6" s="7"/>
      <c r="E6" s="7">
        <f t="shared" si="0"/>
        <v>0</v>
      </c>
      <c r="F6" s="7"/>
      <c r="G6" s="7">
        <f t="shared" si="1"/>
        <v>0</v>
      </c>
      <c r="H6" s="7"/>
      <c r="I6" s="7">
        <f t="shared" si="2"/>
        <v>0</v>
      </c>
      <c r="J6" s="7">
        <f t="shared" si="3"/>
        <v>16.559999999999999</v>
      </c>
      <c r="K6" s="7"/>
      <c r="L6" s="3" t="s">
        <v>5</v>
      </c>
      <c r="M6" s="6" t="s">
        <v>19</v>
      </c>
      <c r="N6" s="7">
        <v>18.88</v>
      </c>
      <c r="O6" s="7">
        <v>59.23</v>
      </c>
      <c r="P6" s="7">
        <f t="shared" si="4"/>
        <v>17.768999999999998</v>
      </c>
      <c r="Q6" s="7">
        <v>60.64</v>
      </c>
      <c r="R6" s="7">
        <f t="shared" si="5"/>
        <v>15.16</v>
      </c>
      <c r="S6" s="7">
        <v>78.260000000000005</v>
      </c>
      <c r="T6" s="7">
        <f t="shared" si="6"/>
        <v>19.565000000000001</v>
      </c>
      <c r="U6" s="7">
        <f t="shared" si="7"/>
        <v>71.373999999999995</v>
      </c>
      <c r="V6" s="7" t="s">
        <v>43</v>
      </c>
      <c r="W6" s="3" t="s">
        <v>7</v>
      </c>
      <c r="X6" s="6" t="s">
        <v>20</v>
      </c>
      <c r="Y6" s="7">
        <v>19.440000000000001</v>
      </c>
      <c r="Z6" s="7"/>
      <c r="AA6" s="9">
        <f t="shared" si="8"/>
        <v>0</v>
      </c>
      <c r="AB6" s="9"/>
      <c r="AC6" s="9">
        <f t="shared" si="9"/>
        <v>0</v>
      </c>
      <c r="AD6" s="9"/>
      <c r="AE6" s="9">
        <f t="shared" si="10"/>
        <v>0</v>
      </c>
      <c r="AF6" s="9">
        <f t="shared" si="11"/>
        <v>19.440000000000001</v>
      </c>
      <c r="AG6" s="10"/>
    </row>
    <row r="7" spans="1:33" ht="32.25" thickBot="1" x14ac:dyDescent="0.3">
      <c r="A7" s="2" t="s">
        <v>3</v>
      </c>
      <c r="B7" s="6" t="s">
        <v>21</v>
      </c>
      <c r="C7" s="7">
        <v>15.44</v>
      </c>
      <c r="D7" s="7"/>
      <c r="E7" s="7">
        <f t="shared" si="0"/>
        <v>0</v>
      </c>
      <c r="F7" s="7"/>
      <c r="G7" s="7">
        <f t="shared" si="1"/>
        <v>0</v>
      </c>
      <c r="H7" s="7"/>
      <c r="I7" s="7">
        <f t="shared" si="2"/>
        <v>0</v>
      </c>
      <c r="J7" s="7">
        <f t="shared" si="3"/>
        <v>15.44</v>
      </c>
      <c r="K7" s="7"/>
      <c r="L7" s="3" t="s">
        <v>5</v>
      </c>
      <c r="M7" s="6" t="s">
        <v>22</v>
      </c>
      <c r="N7" s="7">
        <v>19.66</v>
      </c>
      <c r="O7" s="7">
        <v>65.38</v>
      </c>
      <c r="P7" s="7">
        <f t="shared" si="4"/>
        <v>19.613999999999997</v>
      </c>
      <c r="Q7" s="7">
        <v>95.74</v>
      </c>
      <c r="R7" s="7">
        <f t="shared" si="5"/>
        <v>23.934999999999999</v>
      </c>
      <c r="S7" s="7">
        <v>81.52</v>
      </c>
      <c r="T7" s="7">
        <f t="shared" si="6"/>
        <v>20.38</v>
      </c>
      <c r="U7" s="7">
        <f t="shared" si="7"/>
        <v>83.588999999999999</v>
      </c>
      <c r="V7" s="7" t="s">
        <v>42</v>
      </c>
      <c r="W7" s="3" t="s">
        <v>7</v>
      </c>
      <c r="X7" s="6" t="s">
        <v>23</v>
      </c>
      <c r="Y7" s="7">
        <v>18.78</v>
      </c>
      <c r="Z7" s="7"/>
      <c r="AA7" s="9">
        <f t="shared" si="8"/>
        <v>0</v>
      </c>
      <c r="AB7" s="9"/>
      <c r="AC7" s="9">
        <f t="shared" si="9"/>
        <v>0</v>
      </c>
      <c r="AD7" s="9"/>
      <c r="AE7" s="9">
        <f t="shared" si="10"/>
        <v>0</v>
      </c>
      <c r="AF7" s="9">
        <f t="shared" si="11"/>
        <v>18.78</v>
      </c>
      <c r="AG7" s="10"/>
    </row>
    <row r="8" spans="1:33" ht="32.25" thickBot="1" x14ac:dyDescent="0.3">
      <c r="A8" s="2" t="s">
        <v>3</v>
      </c>
      <c r="B8" s="6" t="s">
        <v>24</v>
      </c>
      <c r="C8" s="7">
        <v>16</v>
      </c>
      <c r="D8" s="7"/>
      <c r="E8" s="7">
        <f t="shared" si="0"/>
        <v>0</v>
      </c>
      <c r="F8" s="7"/>
      <c r="G8" s="7">
        <f t="shared" si="1"/>
        <v>0</v>
      </c>
      <c r="H8" s="7"/>
      <c r="I8" s="7">
        <f t="shared" si="2"/>
        <v>0</v>
      </c>
      <c r="J8" s="7">
        <f t="shared" si="3"/>
        <v>16</v>
      </c>
      <c r="K8" s="7"/>
      <c r="L8" s="3" t="s">
        <v>5</v>
      </c>
      <c r="M8" s="6" t="s">
        <v>25</v>
      </c>
      <c r="N8" s="7">
        <v>19</v>
      </c>
      <c r="O8" s="7"/>
      <c r="P8" s="7">
        <f t="shared" si="4"/>
        <v>0</v>
      </c>
      <c r="Q8" s="7"/>
      <c r="R8" s="7">
        <f t="shared" si="5"/>
        <v>0</v>
      </c>
      <c r="S8" s="7"/>
      <c r="T8" s="7">
        <f t="shared" si="6"/>
        <v>0</v>
      </c>
      <c r="U8" s="7">
        <f t="shared" si="7"/>
        <v>19</v>
      </c>
      <c r="V8" s="7"/>
      <c r="W8" s="3" t="s">
        <v>7</v>
      </c>
      <c r="X8" s="6" t="s">
        <v>26</v>
      </c>
      <c r="Y8" s="7">
        <v>18.88</v>
      </c>
      <c r="Z8" s="7">
        <v>89.13</v>
      </c>
      <c r="AA8" s="9">
        <f t="shared" si="8"/>
        <v>26.738999999999997</v>
      </c>
      <c r="AB8" s="9">
        <v>100</v>
      </c>
      <c r="AC8" s="9">
        <f t="shared" si="9"/>
        <v>25</v>
      </c>
      <c r="AD8" s="9">
        <v>82.61</v>
      </c>
      <c r="AE8" s="9">
        <f t="shared" si="10"/>
        <v>20.6525</v>
      </c>
      <c r="AF8" s="9">
        <f t="shared" si="11"/>
        <v>91.271500000000003</v>
      </c>
      <c r="AG8" s="10" t="s">
        <v>44</v>
      </c>
    </row>
    <row r="9" spans="1:33" ht="32.25" thickBot="1" x14ac:dyDescent="0.3">
      <c r="A9" s="2" t="s">
        <v>3</v>
      </c>
      <c r="B9" s="6" t="s">
        <v>27</v>
      </c>
      <c r="C9" s="7">
        <v>16</v>
      </c>
      <c r="D9" s="7"/>
      <c r="E9" s="7">
        <f t="shared" si="0"/>
        <v>0</v>
      </c>
      <c r="F9" s="7"/>
      <c r="G9" s="7">
        <f t="shared" si="1"/>
        <v>0</v>
      </c>
      <c r="H9" s="7"/>
      <c r="I9" s="7">
        <f t="shared" si="2"/>
        <v>0</v>
      </c>
      <c r="J9" s="7">
        <f t="shared" si="3"/>
        <v>16</v>
      </c>
      <c r="K9" s="7"/>
      <c r="L9" s="3" t="s">
        <v>5</v>
      </c>
      <c r="M9" s="6" t="s">
        <v>28</v>
      </c>
      <c r="N9" s="7">
        <v>18.22</v>
      </c>
      <c r="O9" s="7">
        <v>70.77</v>
      </c>
      <c r="P9" s="7">
        <f t="shared" si="4"/>
        <v>21.230999999999998</v>
      </c>
      <c r="Q9" s="7">
        <v>95.74</v>
      </c>
      <c r="R9" s="7">
        <f t="shared" si="5"/>
        <v>23.934999999999999</v>
      </c>
      <c r="S9" s="7">
        <v>77.17</v>
      </c>
      <c r="T9" s="7">
        <f t="shared" si="6"/>
        <v>19.2925</v>
      </c>
      <c r="U9" s="7">
        <f t="shared" si="7"/>
        <v>82.6785</v>
      </c>
      <c r="V9" s="7" t="s">
        <v>42</v>
      </c>
      <c r="W9" s="3" t="s">
        <v>7</v>
      </c>
      <c r="X9" s="6" t="s">
        <v>29</v>
      </c>
      <c r="Y9" s="7">
        <v>16.88</v>
      </c>
      <c r="Z9" s="7"/>
      <c r="AA9" s="9">
        <f t="shared" si="8"/>
        <v>0</v>
      </c>
      <c r="AB9" s="9">
        <v>60</v>
      </c>
      <c r="AC9" s="9">
        <f t="shared" si="9"/>
        <v>15</v>
      </c>
      <c r="AD9" s="9">
        <v>81.52</v>
      </c>
      <c r="AE9" s="9">
        <f t="shared" si="10"/>
        <v>20.38</v>
      </c>
      <c r="AF9" s="9">
        <f t="shared" si="11"/>
        <v>52.26</v>
      </c>
      <c r="AG9" s="10"/>
    </row>
    <row r="10" spans="1:33" ht="32.25" thickBot="1" x14ac:dyDescent="0.3">
      <c r="A10" s="2" t="s">
        <v>3</v>
      </c>
      <c r="B10" s="6" t="s">
        <v>30</v>
      </c>
      <c r="C10" s="7">
        <v>16.440000000000001</v>
      </c>
      <c r="D10" s="7">
        <v>63.04</v>
      </c>
      <c r="E10" s="7">
        <f t="shared" si="0"/>
        <v>18.911999999999999</v>
      </c>
      <c r="F10" s="7">
        <v>82.98</v>
      </c>
      <c r="G10" s="7">
        <f t="shared" si="1"/>
        <v>20.745000000000001</v>
      </c>
      <c r="H10" s="7">
        <v>68.48</v>
      </c>
      <c r="I10" s="7">
        <f t="shared" si="2"/>
        <v>17.12</v>
      </c>
      <c r="J10" s="7">
        <f t="shared" si="3"/>
        <v>73.216999999999999</v>
      </c>
      <c r="K10" s="7" t="s">
        <v>43</v>
      </c>
      <c r="L10" s="3" t="s">
        <v>5</v>
      </c>
      <c r="M10" s="6" t="s">
        <v>31</v>
      </c>
      <c r="N10" s="7" t="s">
        <v>32</v>
      </c>
      <c r="O10" s="7"/>
      <c r="P10" s="7">
        <f t="shared" si="4"/>
        <v>0</v>
      </c>
      <c r="Q10" s="7"/>
      <c r="R10" s="7">
        <f t="shared" si="5"/>
        <v>0</v>
      </c>
      <c r="S10" s="7"/>
      <c r="T10" s="7">
        <f t="shared" si="6"/>
        <v>0</v>
      </c>
      <c r="U10" s="7" t="e">
        <f t="shared" si="7"/>
        <v>#VALUE!</v>
      </c>
      <c r="V10" s="7"/>
      <c r="W10" s="3" t="s">
        <v>7</v>
      </c>
      <c r="X10" s="6" t="s">
        <v>33</v>
      </c>
      <c r="Y10" s="7">
        <v>17.78</v>
      </c>
      <c r="Z10" s="7"/>
      <c r="AA10" s="9">
        <f t="shared" si="8"/>
        <v>0</v>
      </c>
      <c r="AB10" s="9"/>
      <c r="AC10" s="9">
        <f t="shared" si="9"/>
        <v>0</v>
      </c>
      <c r="AD10" s="9">
        <v>50.87</v>
      </c>
      <c r="AE10" s="9">
        <f t="shared" si="10"/>
        <v>12.717499999999999</v>
      </c>
      <c r="AF10" s="9">
        <f t="shared" si="11"/>
        <v>30.497500000000002</v>
      </c>
      <c r="AG10" s="10"/>
    </row>
    <row r="11" spans="1:33" ht="33.950000000000003" customHeight="1" thickBot="1" x14ac:dyDescent="0.3">
      <c r="A11" s="2" t="s">
        <v>3</v>
      </c>
      <c r="B11" s="6" t="s">
        <v>34</v>
      </c>
      <c r="C11" s="7">
        <v>18.22</v>
      </c>
      <c r="D11" s="7"/>
      <c r="E11" s="7">
        <f t="shared" si="0"/>
        <v>0</v>
      </c>
      <c r="F11" s="7">
        <v>91.49</v>
      </c>
      <c r="G11" s="7">
        <f t="shared" si="1"/>
        <v>22.872499999999999</v>
      </c>
      <c r="H11" s="7">
        <v>77.17</v>
      </c>
      <c r="I11" s="7">
        <f t="shared" si="2"/>
        <v>19.2925</v>
      </c>
      <c r="J11" s="7">
        <f t="shared" si="3"/>
        <v>60.384999999999998</v>
      </c>
      <c r="K11" s="7"/>
      <c r="L11" s="3" t="s">
        <v>5</v>
      </c>
      <c r="M11" s="6" t="s">
        <v>35</v>
      </c>
      <c r="N11" s="7">
        <v>14.44</v>
      </c>
      <c r="O11" s="7">
        <v>67.69</v>
      </c>
      <c r="P11" s="7">
        <f t="shared" si="4"/>
        <v>20.306999999999999</v>
      </c>
      <c r="Q11" s="7"/>
      <c r="R11" s="7">
        <f t="shared" si="5"/>
        <v>0</v>
      </c>
      <c r="S11" s="7"/>
      <c r="T11" s="7">
        <f t="shared" si="6"/>
        <v>0</v>
      </c>
      <c r="U11" s="7">
        <f t="shared" si="7"/>
        <v>34.747</v>
      </c>
      <c r="V11" s="7"/>
      <c r="W11" s="3" t="s">
        <v>7</v>
      </c>
      <c r="X11" s="6" t="s">
        <v>36</v>
      </c>
      <c r="Y11" s="7">
        <v>16.66</v>
      </c>
      <c r="Z11" s="7"/>
      <c r="AA11" s="9">
        <f>Z11*30/100</f>
        <v>0</v>
      </c>
      <c r="AB11" s="9"/>
      <c r="AC11" s="9">
        <f t="shared" si="9"/>
        <v>0</v>
      </c>
      <c r="AD11" s="9"/>
      <c r="AE11" s="9">
        <f t="shared" si="10"/>
        <v>0</v>
      </c>
      <c r="AF11" s="9">
        <f>Y11+AA11+AC11+AE11</f>
        <v>16.66</v>
      </c>
      <c r="AG11" s="10"/>
    </row>
  </sheetData>
  <mergeCells count="9">
    <mergeCell ref="AD1:AE1"/>
    <mergeCell ref="O1:P1"/>
    <mergeCell ref="Q1:R1"/>
    <mergeCell ref="S1:T1"/>
    <mergeCell ref="D1:E1"/>
    <mergeCell ref="F1:G1"/>
    <mergeCell ref="H1:I1"/>
    <mergeCell ref="Z1:AA1"/>
    <mergeCell ref="AB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Nebojsa Mandic-Kovacevic</dc:creator>
  <cp:lastModifiedBy>Korisnik</cp:lastModifiedBy>
  <dcterms:created xsi:type="dcterms:W3CDTF">2021-02-05T09:04:55Z</dcterms:created>
  <dcterms:modified xsi:type="dcterms:W3CDTF">2021-02-26T10:29:40Z</dcterms:modified>
</cp:coreProperties>
</file>